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lis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I4" i="1"/>
  <c r="I5" i="1"/>
  <c r="L4" i="1"/>
  <c r="L28" i="1"/>
  <c r="I28" i="1"/>
  <c r="L58" i="1"/>
  <c r="I58" i="1"/>
  <c r="L24" i="1"/>
  <c r="I24" i="1"/>
  <c r="L23" i="1"/>
  <c r="I23" i="1"/>
  <c r="L27" i="1"/>
  <c r="I27" i="1"/>
  <c r="M27" i="1" s="1"/>
  <c r="L57" i="1"/>
  <c r="I57" i="1"/>
  <c r="M57" i="1" s="1"/>
  <c r="L53" i="1"/>
  <c r="I53" i="1"/>
  <c r="M53" i="1" s="1"/>
  <c r="L29" i="1"/>
  <c r="I29" i="1"/>
  <c r="L56" i="1"/>
  <c r="I56" i="1"/>
  <c r="M56" i="1" s="1"/>
  <c r="L55" i="1"/>
  <c r="I55" i="1"/>
  <c r="M55" i="1" s="1"/>
  <c r="L26" i="1"/>
  <c r="I26" i="1"/>
  <c r="M26" i="1" s="1"/>
  <c r="L25" i="1"/>
  <c r="I25" i="1"/>
  <c r="M25" i="1" s="1"/>
  <c r="L52" i="1"/>
  <c r="I52" i="1"/>
  <c r="M52" i="1" s="1"/>
  <c r="L54" i="1"/>
  <c r="I54" i="1"/>
  <c r="M54" i="1" s="1"/>
  <c r="L12" i="1"/>
  <c r="I12" i="1"/>
  <c r="M12" i="1" s="1"/>
  <c r="L40" i="1"/>
  <c r="I40" i="1"/>
  <c r="L6" i="1"/>
  <c r="I6" i="1"/>
  <c r="L13" i="1"/>
  <c r="I13" i="1"/>
  <c r="L14" i="1"/>
  <c r="I14" i="1"/>
  <c r="L42" i="1"/>
  <c r="I42" i="1"/>
  <c r="M42" i="1" s="1"/>
  <c r="L10" i="1"/>
  <c r="I10" i="1"/>
  <c r="M10" i="1" s="1"/>
  <c r="L39" i="1"/>
  <c r="I39" i="1"/>
  <c r="L41" i="1"/>
  <c r="I41" i="1"/>
  <c r="M41" i="1" s="1"/>
  <c r="L43" i="1"/>
  <c r="I43" i="1"/>
  <c r="M43" i="1" s="1"/>
  <c r="L38" i="1"/>
  <c r="I38" i="1"/>
  <c r="M38" i="1" s="1"/>
  <c r="L45" i="1"/>
  <c r="I45" i="1"/>
  <c r="L46" i="1"/>
  <c r="I46" i="1"/>
  <c r="M46" i="1" s="1"/>
  <c r="L8" i="1"/>
  <c r="I8" i="1"/>
  <c r="M8" i="1" s="1"/>
  <c r="L35" i="1"/>
  <c r="I35" i="1"/>
  <c r="M35" i="1" s="1"/>
  <c r="L36" i="1"/>
  <c r="I36" i="1"/>
  <c r="L37" i="1"/>
  <c r="I37" i="1"/>
  <c r="L7" i="1"/>
  <c r="I7" i="1"/>
  <c r="M7" i="1" s="1"/>
  <c r="L44" i="1"/>
  <c r="I44" i="1"/>
  <c r="M23" i="1" l="1"/>
  <c r="M58" i="1"/>
  <c r="M4" i="1"/>
  <c r="M24" i="1"/>
  <c r="M28" i="1"/>
  <c r="M29" i="1"/>
  <c r="M40" i="1"/>
  <c r="M6" i="1"/>
  <c r="M13" i="1"/>
  <c r="M14" i="1"/>
  <c r="M39" i="1"/>
  <c r="M36" i="1"/>
  <c r="M37" i="1"/>
  <c r="M45" i="1"/>
  <c r="M44" i="1"/>
  <c r="L11" i="1"/>
  <c r="I11" i="1"/>
  <c r="L5" i="1"/>
  <c r="L9" i="1"/>
  <c r="I9" i="1"/>
  <c r="L15" i="1"/>
  <c r="I15" i="1"/>
  <c r="M15" i="1" l="1"/>
  <c r="M11" i="1"/>
  <c r="M9" i="1"/>
</calcChain>
</file>

<file path=xl/sharedStrings.xml><?xml version="1.0" encoding="utf-8"?>
<sst xmlns="http://schemas.openxmlformats.org/spreadsheetml/2006/main" count="250" uniqueCount="76">
  <si>
    <t>Sıra</t>
  </si>
  <si>
    <t>İsim</t>
  </si>
  <si>
    <t>Soyisim</t>
  </si>
  <si>
    <t>Öğrenim gördüğü program</t>
  </si>
  <si>
    <t>Geçmek istediği Program</t>
  </si>
  <si>
    <t>Başvurduğu Sınıf</t>
  </si>
  <si>
    <t>ÖSYS Puanı ya da 
YKS Puanı</t>
  </si>
  <si>
    <t>x 0.70</t>
  </si>
  <si>
    <t>GANO</t>
  </si>
  <si>
    <t>100'lük not 
sistemine göre
GANO</t>
  </si>
  <si>
    <t>x 0.30</t>
  </si>
  <si>
    <t>Değerlendirme 
puanı</t>
  </si>
  <si>
    <t>AÇIKLAMA</t>
  </si>
  <si>
    <t>Birinci öğretim</t>
  </si>
  <si>
    <t>ASİL</t>
  </si>
  <si>
    <t>1.YEDEK</t>
  </si>
  <si>
    <t>2.YEDEK</t>
  </si>
  <si>
    <t>3.YEDEK</t>
  </si>
  <si>
    <t>İNTİBAK 
EDECEĞİ 
SINIF</t>
  </si>
  <si>
    <t>GASTRONOMİ VE MUTFAK SANATLARI BÖLÜMÜ - İKİNCİ SINIF BİRİNCİ ÖĞRETİM BAŞVURULARI</t>
  </si>
  <si>
    <t>GASTRONOMİ VE MUTFAK SANATLARI BÖLÜMÜ - İKİNCİ SINIF İKİNCİ ÖĞRETİM BAŞVURULARI</t>
  </si>
  <si>
    <t>GASTRONOMİ VE MUTFAK SANATLARI BÖLÜMÜ - ÜÇÜNCÜ SINIF BİRİNCİ ÖĞRETİM BAŞVURULARI</t>
  </si>
  <si>
    <t>GASTRONOMİ VE MUTFAK SANATLARI BÖLÜMÜ - ÜÇÜNCÜ SINIF İKİNCİ ÖĞRETİM BAŞVURULARI</t>
  </si>
  <si>
    <t>İkinci öğretim</t>
  </si>
  <si>
    <t>SIRALAMAYA GİREMEMİŞTİR</t>
  </si>
  <si>
    <t>AKDENİZ ÜNİVERSİTESİ Ön Lisans ve Lisans Düzeyinde Yatay Geçiş Esaslarına İlişkin Yönerge MADDE 6-1 SARTINI SAĞLAYAMAMA</t>
  </si>
  <si>
    <t>YÜKSEKÖĞRETİM KURUMLARINDA ÖNLİSANS VE LİSANS DÜZEYİNDEKİ PROGRAMLAR ARASINDA GEÇİŞ, ÇİFT ANADAL, YAN DAL İLE KURUMLAR ARASI KREDİ TRANSFERİ YAPILMASI ESASLARINA İLİŞKİN YÖNETMELİK MADDE 11</t>
  </si>
  <si>
    <t>SE**</t>
  </si>
  <si>
    <t>SA***</t>
  </si>
  <si>
    <t>ME****</t>
  </si>
  <si>
    <t>OC**********</t>
  </si>
  <si>
    <t>Sİ***</t>
  </si>
  <si>
    <t>ŞE*</t>
  </si>
  <si>
    <t>AS** NU*</t>
  </si>
  <si>
    <t>SA******</t>
  </si>
  <si>
    <t>BE******</t>
  </si>
  <si>
    <t>YI****</t>
  </si>
  <si>
    <t>DU***</t>
  </si>
  <si>
    <t>KO***</t>
  </si>
  <si>
    <t>NA***</t>
  </si>
  <si>
    <t>BU***</t>
  </si>
  <si>
    <t>ÖZ*** BU**</t>
  </si>
  <si>
    <t>GÜ*****</t>
  </si>
  <si>
    <t>SE*****</t>
  </si>
  <si>
    <t>GÜ***</t>
  </si>
  <si>
    <t>SE****</t>
  </si>
  <si>
    <t>KU**</t>
  </si>
  <si>
    <t>YA***</t>
  </si>
  <si>
    <t>İN**</t>
  </si>
  <si>
    <t>GÜ****</t>
  </si>
  <si>
    <t>AY**</t>
  </si>
  <si>
    <t>KA*** HA*</t>
  </si>
  <si>
    <t>ÇI***</t>
  </si>
  <si>
    <t>ES**</t>
  </si>
  <si>
    <t>BA*****</t>
  </si>
  <si>
    <t>EL** YE***</t>
  </si>
  <si>
    <t>TO****</t>
  </si>
  <si>
    <t>EM***</t>
  </si>
  <si>
    <t>ME***</t>
  </si>
  <si>
    <t>SÜ****</t>
  </si>
  <si>
    <t>GA***</t>
  </si>
  <si>
    <t>EL**</t>
  </si>
  <si>
    <t>AL******</t>
  </si>
  <si>
    <t>SÜ*****</t>
  </si>
  <si>
    <t>SA**</t>
  </si>
  <si>
    <t>AL****** BU***</t>
  </si>
  <si>
    <t>ED*</t>
  </si>
  <si>
    <t>ÇA***</t>
  </si>
  <si>
    <t>AL******* BU***</t>
  </si>
  <si>
    <t>GÖ****</t>
  </si>
  <si>
    <t>İS*</t>
  </si>
  <si>
    <t>TU******</t>
  </si>
  <si>
    <t>BE*****</t>
  </si>
  <si>
    <t>DO*****</t>
  </si>
  <si>
    <t>AS**</t>
  </si>
  <si>
    <t>MA****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</si>
</sst>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2"/>
  <sheetViews>
    <sheetView tabSelected="1" workbookViewId="0">
      <selection activeCell="D53" sqref="D53"/>
    </sheetView>
  </sheetViews>
  <sheetFormatPr defaultColWidth="8.85546875" defaultRowHeight="12" x14ac:dyDescent="0.2"/>
  <cols>
    <col min="1" max="1" width="1.5703125" style="1" customWidth="1"/>
    <col min="2" max="2" width="3.5703125" style="1" bestFit="1" customWidth="1"/>
    <col min="3" max="3" width="18.5703125" style="1" bestFit="1" customWidth="1"/>
    <col min="4" max="4" width="13.28515625" style="1" bestFit="1" customWidth="1"/>
    <col min="5" max="6" width="13" style="1" bestFit="1" customWidth="1"/>
    <col min="7" max="7" width="9.85546875" style="1" bestFit="1" customWidth="1"/>
    <col min="8" max="8" width="15.140625" style="3" bestFit="1" customWidth="1"/>
    <col min="9" max="9" width="9.42578125" style="3" bestFit="1" customWidth="1"/>
    <col min="10" max="10" width="6.28515625" style="15" bestFit="1" customWidth="1"/>
    <col min="11" max="11" width="13.140625" style="15" bestFit="1" customWidth="1"/>
    <col min="12" max="12" width="5.85546875" style="3" bestFit="1" customWidth="1"/>
    <col min="13" max="13" width="16.85546875" style="3" bestFit="1" customWidth="1"/>
    <col min="14" max="14" width="15.7109375" style="1" customWidth="1"/>
    <col min="15" max="15" width="12.5703125" style="1" customWidth="1"/>
    <col min="16" max="16384" width="8.85546875" style="1"/>
  </cols>
  <sheetData>
    <row r="2" spans="2:16" x14ac:dyDescent="0.2">
      <c r="B2" s="16" t="s">
        <v>19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6" s="3" customFormat="1" ht="36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18</v>
      </c>
    </row>
    <row r="4" spans="2:16" s="3" customFormat="1" x14ac:dyDescent="0.25">
      <c r="B4" s="2">
        <v>1</v>
      </c>
      <c r="C4" s="4" t="s">
        <v>27</v>
      </c>
      <c r="D4" s="4" t="s">
        <v>28</v>
      </c>
      <c r="E4" s="4" t="s">
        <v>13</v>
      </c>
      <c r="F4" s="4" t="s">
        <v>13</v>
      </c>
      <c r="G4" s="4">
        <v>2</v>
      </c>
      <c r="H4" s="4">
        <v>316.22476</v>
      </c>
      <c r="I4" s="4">
        <f>(H4*0.7)</f>
        <v>221.35733199999999</v>
      </c>
      <c r="J4" s="5">
        <v>3.23</v>
      </c>
      <c r="K4" s="4">
        <v>82.03</v>
      </c>
      <c r="L4" s="4">
        <f t="shared" ref="L4" si="0">(K4*0.3)</f>
        <v>24.608999999999998</v>
      </c>
      <c r="M4" s="4">
        <f t="shared" ref="M4" si="1">(I4+L4)</f>
        <v>245.96633199999999</v>
      </c>
      <c r="N4" s="4" t="s">
        <v>14</v>
      </c>
      <c r="O4" s="2">
        <v>2</v>
      </c>
    </row>
    <row r="5" spans="2:16" s="3" customFormat="1" x14ac:dyDescent="0.25">
      <c r="B5" s="2">
        <v>2</v>
      </c>
      <c r="C5" s="4" t="s">
        <v>29</v>
      </c>
      <c r="D5" s="4" t="s">
        <v>30</v>
      </c>
      <c r="E5" s="4" t="s">
        <v>13</v>
      </c>
      <c r="F5" s="4" t="s">
        <v>13</v>
      </c>
      <c r="G5" s="4">
        <v>2</v>
      </c>
      <c r="H5" s="4">
        <v>297.05196000000001</v>
      </c>
      <c r="I5" s="4">
        <f>(H5*0.7)</f>
        <v>207.93637200000001</v>
      </c>
      <c r="J5" s="5">
        <v>3.68</v>
      </c>
      <c r="K5" s="4">
        <v>92.53</v>
      </c>
      <c r="L5" s="4">
        <f>(K5*0.3)</f>
        <v>27.759</v>
      </c>
      <c r="M5" s="4">
        <f>(I5+L5)</f>
        <v>235.69537200000002</v>
      </c>
      <c r="N5" s="4" t="s">
        <v>14</v>
      </c>
      <c r="O5" s="2">
        <v>2</v>
      </c>
    </row>
    <row r="6" spans="2:16" s="3" customFormat="1" x14ac:dyDescent="0.25">
      <c r="B6" s="2">
        <v>3</v>
      </c>
      <c r="C6" s="4" t="s">
        <v>31</v>
      </c>
      <c r="D6" s="4" t="s">
        <v>32</v>
      </c>
      <c r="E6" s="4" t="s">
        <v>13</v>
      </c>
      <c r="F6" s="4" t="s">
        <v>13</v>
      </c>
      <c r="G6" s="4">
        <v>2</v>
      </c>
      <c r="H6" s="4">
        <v>296.31828000000002</v>
      </c>
      <c r="I6" s="4">
        <f>(H6*0.7)</f>
        <v>207.42279600000001</v>
      </c>
      <c r="J6" s="5">
        <v>3.65</v>
      </c>
      <c r="K6" s="4">
        <v>91.83</v>
      </c>
      <c r="L6" s="4">
        <f>(K6*0.3)</f>
        <v>27.548999999999999</v>
      </c>
      <c r="M6" s="4">
        <f>(I6+L6)</f>
        <v>234.97179600000001</v>
      </c>
      <c r="N6" s="4" t="s">
        <v>14</v>
      </c>
      <c r="O6" s="2">
        <v>2</v>
      </c>
    </row>
    <row r="7" spans="2:16" s="3" customFormat="1" x14ac:dyDescent="0.25">
      <c r="B7" s="2">
        <v>1</v>
      </c>
      <c r="C7" s="4" t="s">
        <v>33</v>
      </c>
      <c r="D7" s="4" t="s">
        <v>34</v>
      </c>
      <c r="E7" s="4" t="s">
        <v>13</v>
      </c>
      <c r="F7" s="4" t="s">
        <v>13</v>
      </c>
      <c r="G7" s="4">
        <v>2</v>
      </c>
      <c r="H7" s="4">
        <v>288.82204999999999</v>
      </c>
      <c r="I7" s="4">
        <f t="shared" ref="I7" si="2">(H7*0.7)</f>
        <v>202.17543499999999</v>
      </c>
      <c r="J7" s="5">
        <v>3.35</v>
      </c>
      <c r="K7" s="4">
        <v>84.83</v>
      </c>
      <c r="L7" s="4">
        <f t="shared" ref="L7" si="3">(K7*0.3)</f>
        <v>25.448999999999998</v>
      </c>
      <c r="M7" s="4">
        <f t="shared" ref="M7" si="4">(I7+L7)</f>
        <v>227.62443500000001</v>
      </c>
      <c r="N7" s="4" t="s">
        <v>15</v>
      </c>
      <c r="O7" s="2">
        <v>2</v>
      </c>
    </row>
    <row r="8" spans="2:16" s="6" customFormat="1" x14ac:dyDescent="0.25">
      <c r="B8" s="4">
        <v>2</v>
      </c>
      <c r="C8" s="4" t="s">
        <v>35</v>
      </c>
      <c r="D8" s="4" t="s">
        <v>36</v>
      </c>
      <c r="E8" s="4" t="s">
        <v>13</v>
      </c>
      <c r="F8" s="4" t="s">
        <v>13</v>
      </c>
      <c r="G8" s="4">
        <v>2</v>
      </c>
      <c r="H8" s="4">
        <v>276.71676000000002</v>
      </c>
      <c r="I8" s="4">
        <f t="shared" ref="I8" si="5">(H8*0.7)</f>
        <v>193.70173199999999</v>
      </c>
      <c r="J8" s="5">
        <v>3.67</v>
      </c>
      <c r="K8" s="4">
        <v>92.29</v>
      </c>
      <c r="L8" s="4">
        <f t="shared" ref="L8" si="6">(K8*0.3)</f>
        <v>27.687000000000001</v>
      </c>
      <c r="M8" s="4">
        <f t="shared" ref="M8" si="7">(I8+L8)</f>
        <v>221.388732</v>
      </c>
      <c r="N8" s="4" t="s">
        <v>16</v>
      </c>
      <c r="O8" s="4">
        <v>2</v>
      </c>
    </row>
    <row r="9" spans="2:16" s="6" customFormat="1" x14ac:dyDescent="0.25">
      <c r="B9" s="4">
        <v>3</v>
      </c>
      <c r="C9" s="4" t="s">
        <v>37</v>
      </c>
      <c r="D9" s="4" t="s">
        <v>38</v>
      </c>
      <c r="E9" s="4" t="s">
        <v>13</v>
      </c>
      <c r="F9" s="4" t="s">
        <v>13</v>
      </c>
      <c r="G9" s="4">
        <v>2</v>
      </c>
      <c r="H9" s="4">
        <v>280.97561999999999</v>
      </c>
      <c r="I9" s="4">
        <f t="shared" ref="I9" si="8">(H9*0.7)</f>
        <v>196.68293399999999</v>
      </c>
      <c r="J9" s="5">
        <v>3.17</v>
      </c>
      <c r="K9" s="4">
        <v>80.63</v>
      </c>
      <c r="L9" s="4">
        <f t="shared" ref="L9" si="9">(K9*0.3)</f>
        <v>24.188999999999997</v>
      </c>
      <c r="M9" s="4">
        <f t="shared" ref="M9" si="10">(I9+L9)</f>
        <v>220.87193399999998</v>
      </c>
      <c r="N9" s="4" t="s">
        <v>17</v>
      </c>
      <c r="O9" s="4">
        <v>2</v>
      </c>
    </row>
    <row r="10" spans="2:16" s="6" customFormat="1" ht="24" x14ac:dyDescent="0.25">
      <c r="B10" s="4"/>
      <c r="C10" s="4" t="s">
        <v>39</v>
      </c>
      <c r="D10" s="4" t="s">
        <v>40</v>
      </c>
      <c r="E10" s="4" t="s">
        <v>13</v>
      </c>
      <c r="F10" s="4" t="s">
        <v>13</v>
      </c>
      <c r="G10" s="4">
        <v>2</v>
      </c>
      <c r="H10" s="4">
        <v>275.79707000000002</v>
      </c>
      <c r="I10" s="4">
        <f t="shared" ref="I10" si="11">(H10*0.7)</f>
        <v>193.05794900000001</v>
      </c>
      <c r="J10" s="5">
        <v>3.36</v>
      </c>
      <c r="K10" s="4">
        <v>85.06</v>
      </c>
      <c r="L10" s="4">
        <f t="shared" ref="L10" si="12">(K10*0.3)</f>
        <v>25.518000000000001</v>
      </c>
      <c r="M10" s="4">
        <f t="shared" ref="M10" si="13">(I10+L10)</f>
        <v>218.57594900000001</v>
      </c>
      <c r="N10" s="4" t="s">
        <v>24</v>
      </c>
      <c r="O10" s="4"/>
    </row>
    <row r="11" spans="2:16" s="6" customFormat="1" ht="24" x14ac:dyDescent="0.25">
      <c r="B11" s="4"/>
      <c r="C11" s="4" t="s">
        <v>41</v>
      </c>
      <c r="D11" s="4" t="s">
        <v>42</v>
      </c>
      <c r="E11" s="4" t="s">
        <v>13</v>
      </c>
      <c r="F11" s="4" t="s">
        <v>13</v>
      </c>
      <c r="G11" s="4">
        <v>2</v>
      </c>
      <c r="H11" s="4">
        <v>274.3449</v>
      </c>
      <c r="I11" s="4">
        <f>(H11*0.7)</f>
        <v>192.04142999999999</v>
      </c>
      <c r="J11" s="5">
        <v>3.69</v>
      </c>
      <c r="K11" s="4">
        <v>92.76</v>
      </c>
      <c r="L11" s="4">
        <f>(K11*0.3)</f>
        <v>27.827999999999999</v>
      </c>
      <c r="M11" s="4">
        <f>(I11+L11)</f>
        <v>219.86942999999999</v>
      </c>
      <c r="N11" s="4" t="s">
        <v>24</v>
      </c>
      <c r="O11" s="7"/>
    </row>
    <row r="12" spans="2:16" s="6" customFormat="1" ht="24" x14ac:dyDescent="0.25">
      <c r="B12" s="4"/>
      <c r="C12" s="4" t="s">
        <v>43</v>
      </c>
      <c r="D12" s="4" t="s">
        <v>44</v>
      </c>
      <c r="E12" s="4" t="s">
        <v>13</v>
      </c>
      <c r="F12" s="4" t="s">
        <v>13</v>
      </c>
      <c r="G12" s="4">
        <v>2</v>
      </c>
      <c r="H12" s="4">
        <v>262.78651000000002</v>
      </c>
      <c r="I12" s="4">
        <f>(H12*0.7)</f>
        <v>183.950557</v>
      </c>
      <c r="J12" s="5">
        <v>3.78</v>
      </c>
      <c r="K12" s="4">
        <v>94.86</v>
      </c>
      <c r="L12" s="4">
        <f>(K12*0.3)</f>
        <v>28.457999999999998</v>
      </c>
      <c r="M12" s="4">
        <f>(I12+L12)</f>
        <v>212.408557</v>
      </c>
      <c r="N12" s="4" t="s">
        <v>24</v>
      </c>
      <c r="O12" s="7"/>
    </row>
    <row r="13" spans="2:16" s="6" customFormat="1" ht="24" x14ac:dyDescent="0.25">
      <c r="B13" s="4"/>
      <c r="C13" s="4" t="s">
        <v>45</v>
      </c>
      <c r="D13" s="4" t="s">
        <v>46</v>
      </c>
      <c r="E13" s="4" t="s">
        <v>13</v>
      </c>
      <c r="F13" s="4" t="s">
        <v>13</v>
      </c>
      <c r="G13" s="4">
        <v>2</v>
      </c>
      <c r="H13" s="4">
        <v>266.82220999999998</v>
      </c>
      <c r="I13" s="4">
        <f>(H13*0.7)</f>
        <v>186.77554699999999</v>
      </c>
      <c r="J13" s="5">
        <v>3.06</v>
      </c>
      <c r="K13" s="4">
        <v>78.06</v>
      </c>
      <c r="L13" s="4">
        <f>(K13*0.3)</f>
        <v>23.417999999999999</v>
      </c>
      <c r="M13" s="4">
        <f>(I13+L13)</f>
        <v>210.193547</v>
      </c>
      <c r="N13" s="4" t="s">
        <v>24</v>
      </c>
      <c r="O13" s="4"/>
    </row>
    <row r="14" spans="2:16" s="6" customFormat="1" ht="24" x14ac:dyDescent="0.25">
      <c r="B14" s="4"/>
      <c r="C14" s="4" t="s">
        <v>47</v>
      </c>
      <c r="D14" s="4" t="s">
        <v>48</v>
      </c>
      <c r="E14" s="4" t="s">
        <v>13</v>
      </c>
      <c r="F14" s="4" t="s">
        <v>13</v>
      </c>
      <c r="G14" s="4">
        <v>2</v>
      </c>
      <c r="H14" s="4">
        <v>260.94956000000002</v>
      </c>
      <c r="I14" s="4">
        <f t="shared" ref="I14" si="14">(H14*0.7)</f>
        <v>182.664692</v>
      </c>
      <c r="J14" s="5">
        <v>3.48</v>
      </c>
      <c r="K14" s="4">
        <v>87.86</v>
      </c>
      <c r="L14" s="4">
        <f t="shared" ref="L14" si="15">(K14*0.3)</f>
        <v>26.358000000000001</v>
      </c>
      <c r="M14" s="4">
        <f t="shared" ref="M14" si="16">(I14+L14)</f>
        <v>209.02269200000001</v>
      </c>
      <c r="N14" s="4" t="s">
        <v>24</v>
      </c>
      <c r="O14" s="4"/>
    </row>
    <row r="15" spans="2:16" s="6" customFormat="1" ht="156" x14ac:dyDescent="0.2">
      <c r="B15" s="4"/>
      <c r="C15" s="7" t="s">
        <v>35</v>
      </c>
      <c r="D15" s="7" t="s">
        <v>69</v>
      </c>
      <c r="E15" s="7" t="s">
        <v>13</v>
      </c>
      <c r="F15" s="7" t="s">
        <v>13</v>
      </c>
      <c r="G15" s="7">
        <v>2</v>
      </c>
      <c r="H15" s="7">
        <v>282.91662000000002</v>
      </c>
      <c r="I15" s="7">
        <f>(H15*0.7)</f>
        <v>198.04163400000002</v>
      </c>
      <c r="J15" s="8">
        <v>3.05</v>
      </c>
      <c r="K15" s="7">
        <v>77.83</v>
      </c>
      <c r="L15" s="7">
        <f>(K15*0.3)</f>
        <v>23.349</v>
      </c>
      <c r="M15" s="7">
        <f>(I15+L15)</f>
        <v>221.39063400000001</v>
      </c>
      <c r="N15" s="7"/>
      <c r="O15" s="7" t="s">
        <v>25</v>
      </c>
      <c r="P15" s="1"/>
    </row>
    <row r="16" spans="2:16" s="6" customFormat="1" x14ac:dyDescent="0.25">
      <c r="B16" s="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</row>
    <row r="17" spans="2:18" s="6" customFormat="1" x14ac:dyDescent="0.25"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</row>
    <row r="18" spans="2:18" x14ac:dyDescent="0.2">
      <c r="B18" s="4"/>
      <c r="C18" s="4"/>
      <c r="D18" s="4"/>
      <c r="E18" s="4"/>
      <c r="F18" s="4"/>
      <c r="G18" s="4"/>
      <c r="H18" s="4"/>
      <c r="I18" s="4"/>
      <c r="J18" s="5"/>
      <c r="K18" s="4"/>
      <c r="L18" s="4"/>
      <c r="M18" s="4"/>
      <c r="N18" s="4"/>
      <c r="O18" s="4"/>
    </row>
    <row r="19" spans="2:18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8" x14ac:dyDescent="0.2">
      <c r="B20" s="10"/>
      <c r="C20" s="10"/>
      <c r="D20" s="10"/>
      <c r="E20" s="10"/>
      <c r="F20" s="10"/>
      <c r="G20" s="10"/>
      <c r="H20" s="11"/>
      <c r="I20" s="11"/>
      <c r="J20" s="12"/>
      <c r="K20" s="12"/>
      <c r="L20" s="11"/>
      <c r="M20" s="11"/>
      <c r="N20" s="10"/>
      <c r="O20" s="10"/>
    </row>
    <row r="21" spans="2:18" x14ac:dyDescent="0.2">
      <c r="B21" s="16" t="s">
        <v>20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8" ht="36" x14ac:dyDescent="0.2"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2" t="s">
        <v>8</v>
      </c>
      <c r="K22" s="2" t="s">
        <v>9</v>
      </c>
      <c r="L22" s="2" t="s">
        <v>10</v>
      </c>
      <c r="M22" s="2" t="s">
        <v>11</v>
      </c>
      <c r="N22" s="2" t="s">
        <v>12</v>
      </c>
      <c r="O22" s="2" t="s">
        <v>18</v>
      </c>
    </row>
    <row r="23" spans="2:18" x14ac:dyDescent="0.2">
      <c r="B23" s="2">
        <v>1</v>
      </c>
      <c r="C23" s="4" t="s">
        <v>27</v>
      </c>
      <c r="D23" s="4" t="s">
        <v>28</v>
      </c>
      <c r="E23" s="4" t="s">
        <v>13</v>
      </c>
      <c r="F23" s="4" t="s">
        <v>23</v>
      </c>
      <c r="G23" s="4">
        <v>2</v>
      </c>
      <c r="H23" s="4">
        <v>316.22476</v>
      </c>
      <c r="I23" s="4">
        <f>(H23*0.7)</f>
        <v>221.35733199999999</v>
      </c>
      <c r="J23" s="5">
        <v>3.23</v>
      </c>
      <c r="K23" s="4">
        <v>82.03</v>
      </c>
      <c r="L23" s="4">
        <f>(K23*0.3)</f>
        <v>24.608999999999998</v>
      </c>
      <c r="M23" s="4">
        <f>(I23+L23)</f>
        <v>245.96633199999999</v>
      </c>
      <c r="N23" s="4" t="s">
        <v>14</v>
      </c>
      <c r="O23" s="2">
        <v>2</v>
      </c>
    </row>
    <row r="24" spans="2:18" x14ac:dyDescent="0.2">
      <c r="B24" s="2">
        <v>2</v>
      </c>
      <c r="C24" s="4" t="s">
        <v>31</v>
      </c>
      <c r="D24" s="4" t="s">
        <v>32</v>
      </c>
      <c r="E24" s="4" t="s">
        <v>13</v>
      </c>
      <c r="F24" s="4" t="s">
        <v>23</v>
      </c>
      <c r="G24" s="4">
        <v>2</v>
      </c>
      <c r="H24" s="4">
        <v>296.31828000000002</v>
      </c>
      <c r="I24" s="4">
        <f>(H24*0.7)</f>
        <v>207.42279600000001</v>
      </c>
      <c r="J24" s="5">
        <v>3.65</v>
      </c>
      <c r="K24" s="4">
        <v>91.83</v>
      </c>
      <c r="L24" s="4">
        <f>(K24*0.3)</f>
        <v>27.548999999999999</v>
      </c>
      <c r="M24" s="4">
        <f>(I24+L24)</f>
        <v>234.97179600000001</v>
      </c>
      <c r="N24" s="4" t="s">
        <v>14</v>
      </c>
      <c r="O24" s="2">
        <v>2</v>
      </c>
    </row>
    <row r="25" spans="2:18" x14ac:dyDescent="0.2">
      <c r="B25" s="4">
        <v>3</v>
      </c>
      <c r="C25" s="4" t="s">
        <v>35</v>
      </c>
      <c r="D25" s="4" t="s">
        <v>36</v>
      </c>
      <c r="E25" s="4" t="s">
        <v>13</v>
      </c>
      <c r="F25" s="4" t="s">
        <v>23</v>
      </c>
      <c r="G25" s="4">
        <v>2</v>
      </c>
      <c r="H25" s="4">
        <v>276.71676000000002</v>
      </c>
      <c r="I25" s="4">
        <f t="shared" ref="I25:I27" si="17">(H25*0.7)</f>
        <v>193.70173199999999</v>
      </c>
      <c r="J25" s="5">
        <v>3.67</v>
      </c>
      <c r="K25" s="4">
        <v>92.29</v>
      </c>
      <c r="L25" s="4">
        <f t="shared" ref="L25:L27" si="18">(K25*0.3)</f>
        <v>27.687000000000001</v>
      </c>
      <c r="M25" s="4">
        <f t="shared" ref="M25:M27" si="19">(I25+L25)</f>
        <v>221.388732</v>
      </c>
      <c r="N25" s="4" t="s">
        <v>14</v>
      </c>
      <c r="O25" s="4">
        <v>2</v>
      </c>
    </row>
    <row r="26" spans="2:18" x14ac:dyDescent="0.2">
      <c r="B26" s="4">
        <v>1</v>
      </c>
      <c r="C26" s="4" t="s">
        <v>37</v>
      </c>
      <c r="D26" s="4" t="s">
        <v>38</v>
      </c>
      <c r="E26" s="4" t="s">
        <v>13</v>
      </c>
      <c r="F26" s="4" t="s">
        <v>23</v>
      </c>
      <c r="G26" s="4">
        <v>2</v>
      </c>
      <c r="H26" s="4">
        <v>280.97561999999999</v>
      </c>
      <c r="I26" s="4">
        <f t="shared" si="17"/>
        <v>196.68293399999999</v>
      </c>
      <c r="J26" s="5">
        <v>3.17</v>
      </c>
      <c r="K26" s="4">
        <v>80.63</v>
      </c>
      <c r="L26" s="4">
        <f t="shared" si="18"/>
        <v>24.188999999999997</v>
      </c>
      <c r="M26" s="4">
        <f t="shared" si="19"/>
        <v>220.87193399999998</v>
      </c>
      <c r="N26" s="4" t="s">
        <v>15</v>
      </c>
      <c r="O26" s="4">
        <v>2</v>
      </c>
    </row>
    <row r="27" spans="2:18" x14ac:dyDescent="0.2">
      <c r="B27" s="4">
        <v>2</v>
      </c>
      <c r="C27" s="4" t="s">
        <v>41</v>
      </c>
      <c r="D27" s="4" t="s">
        <v>49</v>
      </c>
      <c r="E27" s="4" t="s">
        <v>13</v>
      </c>
      <c r="F27" s="4" t="s">
        <v>23</v>
      </c>
      <c r="G27" s="4">
        <v>2</v>
      </c>
      <c r="H27" s="4">
        <v>274.3449</v>
      </c>
      <c r="I27" s="4">
        <f t="shared" si="17"/>
        <v>192.04142999999999</v>
      </c>
      <c r="J27" s="5">
        <v>3.69</v>
      </c>
      <c r="K27" s="4">
        <v>92.76</v>
      </c>
      <c r="L27" s="4">
        <f t="shared" si="18"/>
        <v>27.827999999999999</v>
      </c>
      <c r="M27" s="4">
        <f t="shared" si="19"/>
        <v>219.86942999999999</v>
      </c>
      <c r="N27" s="4" t="s">
        <v>16</v>
      </c>
      <c r="O27" s="4">
        <v>2</v>
      </c>
    </row>
    <row r="28" spans="2:18" x14ac:dyDescent="0.2">
      <c r="B28" s="4">
        <v>3</v>
      </c>
      <c r="C28" s="4" t="s">
        <v>47</v>
      </c>
      <c r="D28" s="4" t="s">
        <v>48</v>
      </c>
      <c r="E28" s="4" t="s">
        <v>13</v>
      </c>
      <c r="F28" s="4" t="s">
        <v>23</v>
      </c>
      <c r="G28" s="4">
        <v>2</v>
      </c>
      <c r="H28" s="4">
        <v>260.94956000000002</v>
      </c>
      <c r="I28" s="4">
        <f>(H28*0.7)</f>
        <v>182.664692</v>
      </c>
      <c r="J28" s="5">
        <v>3.48</v>
      </c>
      <c r="K28" s="4">
        <v>87.86</v>
      </c>
      <c r="L28" s="4">
        <f>(K28*0.3)</f>
        <v>26.358000000000001</v>
      </c>
      <c r="M28" s="4">
        <f>(I28+L28)</f>
        <v>209.02269200000001</v>
      </c>
      <c r="N28" s="4" t="s">
        <v>17</v>
      </c>
      <c r="O28" s="4">
        <v>2</v>
      </c>
    </row>
    <row r="29" spans="2:18" ht="156" x14ac:dyDescent="0.2">
      <c r="B29" s="4"/>
      <c r="C29" s="7" t="s">
        <v>55</v>
      </c>
      <c r="D29" s="7" t="s">
        <v>56</v>
      </c>
      <c r="E29" s="7" t="s">
        <v>13</v>
      </c>
      <c r="F29" s="7" t="s">
        <v>23</v>
      </c>
      <c r="G29" s="7">
        <v>2</v>
      </c>
      <c r="H29" s="7">
        <v>297.31387999999998</v>
      </c>
      <c r="I29" s="7">
        <f t="shared" ref="I29" si="20">(H29*0.7)</f>
        <v>208.11971599999998</v>
      </c>
      <c r="J29" s="8">
        <v>3.09</v>
      </c>
      <c r="K29" s="7">
        <v>78.760000000000005</v>
      </c>
      <c r="L29" s="7">
        <f t="shared" ref="L29" si="21">(K29*0.3)</f>
        <v>23.628</v>
      </c>
      <c r="M29" s="7">
        <f t="shared" ref="M29" si="22">(I29+L29)</f>
        <v>231.74771599999997</v>
      </c>
      <c r="N29" s="7"/>
      <c r="O29" s="7" t="s">
        <v>25</v>
      </c>
      <c r="P29" s="13"/>
      <c r="Q29" s="13"/>
      <c r="R29" s="13"/>
    </row>
    <row r="30" spans="2:18" x14ac:dyDescent="0.2"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"/>
      <c r="O30" s="4"/>
    </row>
    <row r="31" spans="2:18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8" x14ac:dyDescent="0.2">
      <c r="B32" s="10"/>
      <c r="C32" s="10"/>
      <c r="D32" s="10"/>
      <c r="E32" s="10"/>
      <c r="F32" s="10"/>
      <c r="G32" s="10"/>
      <c r="H32" s="11"/>
      <c r="I32" s="11"/>
      <c r="J32" s="12"/>
      <c r="K32" s="12"/>
      <c r="L32" s="11"/>
      <c r="M32" s="11"/>
      <c r="N32" s="10"/>
      <c r="O32" s="10"/>
    </row>
    <row r="33" spans="2:16" x14ac:dyDescent="0.2">
      <c r="B33" s="16" t="s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6" ht="36" x14ac:dyDescent="0.2"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  <c r="N34" s="2" t="s">
        <v>12</v>
      </c>
      <c r="O34" s="2" t="s">
        <v>18</v>
      </c>
    </row>
    <row r="35" spans="2:16" x14ac:dyDescent="0.2">
      <c r="B35" s="4">
        <v>1</v>
      </c>
      <c r="C35" s="4" t="s">
        <v>50</v>
      </c>
      <c r="D35" s="4" t="s">
        <v>44</v>
      </c>
      <c r="E35" s="4" t="s">
        <v>23</v>
      </c>
      <c r="F35" s="4" t="s">
        <v>13</v>
      </c>
      <c r="G35" s="4">
        <v>3</v>
      </c>
      <c r="H35" s="4">
        <v>327.97178000000002</v>
      </c>
      <c r="I35" s="4">
        <f>(H35*0.7)</f>
        <v>229.58024599999999</v>
      </c>
      <c r="J35" s="5">
        <v>3.58</v>
      </c>
      <c r="K35" s="4">
        <v>90.22</v>
      </c>
      <c r="L35" s="4">
        <f>(K35*0.3)</f>
        <v>27.065999999999999</v>
      </c>
      <c r="M35" s="4">
        <f>(I35+L35)</f>
        <v>256.64624599999996</v>
      </c>
      <c r="N35" s="4" t="s">
        <v>14</v>
      </c>
      <c r="O35" s="4">
        <v>2</v>
      </c>
    </row>
    <row r="36" spans="2:16" x14ac:dyDescent="0.2">
      <c r="B36" s="4">
        <v>2</v>
      </c>
      <c r="C36" s="4" t="s">
        <v>51</v>
      </c>
      <c r="D36" s="4" t="s">
        <v>52</v>
      </c>
      <c r="E36" s="4" t="s">
        <v>13</v>
      </c>
      <c r="F36" s="4" t="s">
        <v>13</v>
      </c>
      <c r="G36" s="4">
        <v>3</v>
      </c>
      <c r="H36" s="4">
        <v>314.41291000000001</v>
      </c>
      <c r="I36" s="4">
        <f t="shared" ref="I36" si="23">(H36*0.7)</f>
        <v>220.08903699999999</v>
      </c>
      <c r="J36" s="5">
        <v>3.29</v>
      </c>
      <c r="K36" s="4">
        <v>83.43</v>
      </c>
      <c r="L36" s="4">
        <f t="shared" ref="L36" si="24">(K36*0.3)</f>
        <v>25.029</v>
      </c>
      <c r="M36" s="4">
        <f t="shared" ref="M36" si="25">(I36+L36)</f>
        <v>245.11803699999999</v>
      </c>
      <c r="N36" s="4" t="s">
        <v>14</v>
      </c>
      <c r="O36" s="4">
        <v>3</v>
      </c>
    </row>
    <row r="37" spans="2:16" x14ac:dyDescent="0.2">
      <c r="B37" s="4">
        <v>3</v>
      </c>
      <c r="C37" s="4" t="s">
        <v>53</v>
      </c>
      <c r="D37" s="4" t="s">
        <v>54</v>
      </c>
      <c r="E37" s="4" t="s">
        <v>13</v>
      </c>
      <c r="F37" s="4" t="s">
        <v>13</v>
      </c>
      <c r="G37" s="4">
        <v>3</v>
      </c>
      <c r="H37" s="4">
        <v>291.4083</v>
      </c>
      <c r="I37" s="4">
        <f t="shared" ref="I37:I44" si="26">(H37*0.7)</f>
        <v>203.98580999999999</v>
      </c>
      <c r="J37" s="5">
        <v>3.4</v>
      </c>
      <c r="K37" s="4">
        <v>86</v>
      </c>
      <c r="L37" s="4">
        <f t="shared" ref="L37:L44" si="27">(K37*0.3)</f>
        <v>25.8</v>
      </c>
      <c r="M37" s="4">
        <f t="shared" ref="M37:M44" si="28">(I37+L37)</f>
        <v>229.78581</v>
      </c>
      <c r="N37" s="4" t="s">
        <v>14</v>
      </c>
      <c r="O37" s="4">
        <v>2</v>
      </c>
    </row>
    <row r="38" spans="2:16" ht="240" x14ac:dyDescent="0.2">
      <c r="B38" s="4"/>
      <c r="C38" s="7" t="s">
        <v>57</v>
      </c>
      <c r="D38" s="7" t="s">
        <v>36</v>
      </c>
      <c r="E38" s="7" t="s">
        <v>13</v>
      </c>
      <c r="F38" s="7" t="s">
        <v>13</v>
      </c>
      <c r="G38" s="7">
        <v>3</v>
      </c>
      <c r="H38" s="7">
        <v>238.03800000000001</v>
      </c>
      <c r="I38" s="7">
        <f t="shared" si="26"/>
        <v>166.6266</v>
      </c>
      <c r="J38" s="8">
        <v>2.98</v>
      </c>
      <c r="K38" s="7">
        <v>76.2</v>
      </c>
      <c r="L38" s="7">
        <f t="shared" si="27"/>
        <v>22.86</v>
      </c>
      <c r="M38" s="7">
        <f t="shared" si="28"/>
        <v>189.48660000000001</v>
      </c>
      <c r="N38" s="7"/>
      <c r="O38" s="7" t="s">
        <v>26</v>
      </c>
      <c r="P38" s="13"/>
    </row>
    <row r="39" spans="2:16" ht="156" x14ac:dyDescent="0.2">
      <c r="B39" s="4"/>
      <c r="C39" s="7" t="s">
        <v>58</v>
      </c>
      <c r="D39" s="7" t="s">
        <v>47</v>
      </c>
      <c r="E39" s="7" t="s">
        <v>13</v>
      </c>
      <c r="F39" s="7" t="s">
        <v>13</v>
      </c>
      <c r="G39" s="7">
        <v>3</v>
      </c>
      <c r="H39" s="7">
        <v>313.10171000000003</v>
      </c>
      <c r="I39" s="7">
        <f t="shared" si="26"/>
        <v>219.17119700000001</v>
      </c>
      <c r="J39" s="8">
        <v>3.62</v>
      </c>
      <c r="K39" s="7">
        <v>91.13</v>
      </c>
      <c r="L39" s="7">
        <f t="shared" si="27"/>
        <v>27.338999999999999</v>
      </c>
      <c r="M39" s="7">
        <f t="shared" si="28"/>
        <v>246.51019700000001</v>
      </c>
      <c r="N39" s="7"/>
      <c r="O39" s="7" t="s">
        <v>25</v>
      </c>
      <c r="P39" s="13"/>
    </row>
    <row r="40" spans="2:16" ht="156" x14ac:dyDescent="0.2">
      <c r="B40" s="4"/>
      <c r="C40" s="7" t="s">
        <v>59</v>
      </c>
      <c r="D40" s="7" t="s">
        <v>60</v>
      </c>
      <c r="E40" s="7" t="s">
        <v>13</v>
      </c>
      <c r="F40" s="7" t="s">
        <v>13</v>
      </c>
      <c r="G40" s="7">
        <v>3</v>
      </c>
      <c r="H40" s="7">
        <v>314.28904999999997</v>
      </c>
      <c r="I40" s="7">
        <f t="shared" si="26"/>
        <v>220.00233499999996</v>
      </c>
      <c r="J40" s="8">
        <v>3.09</v>
      </c>
      <c r="K40" s="7">
        <v>78.760000000000005</v>
      </c>
      <c r="L40" s="7">
        <f t="shared" si="27"/>
        <v>23.628</v>
      </c>
      <c r="M40" s="7">
        <f t="shared" si="28"/>
        <v>243.63033499999995</v>
      </c>
      <c r="N40" s="7"/>
      <c r="O40" s="7" t="s">
        <v>25</v>
      </c>
      <c r="P40" s="13"/>
    </row>
    <row r="41" spans="2:16" ht="156" x14ac:dyDescent="0.2">
      <c r="B41" s="4"/>
      <c r="C41" s="7" t="s">
        <v>74</v>
      </c>
      <c r="D41" s="7" t="s">
        <v>75</v>
      </c>
      <c r="E41" s="7" t="s">
        <v>13</v>
      </c>
      <c r="F41" s="7" t="s">
        <v>13</v>
      </c>
      <c r="G41" s="7">
        <v>3</v>
      </c>
      <c r="H41" s="7">
        <v>317.61221999999998</v>
      </c>
      <c r="I41" s="7">
        <f t="shared" si="26"/>
        <v>222.32855399999997</v>
      </c>
      <c r="J41" s="8">
        <v>3.21</v>
      </c>
      <c r="K41" s="7">
        <v>81.56</v>
      </c>
      <c r="L41" s="7">
        <f t="shared" si="27"/>
        <v>24.468</v>
      </c>
      <c r="M41" s="7">
        <f t="shared" si="28"/>
        <v>246.79655399999996</v>
      </c>
      <c r="N41" s="7"/>
      <c r="O41" s="7" t="s">
        <v>25</v>
      </c>
      <c r="P41" s="13"/>
    </row>
    <row r="42" spans="2:16" ht="156" x14ac:dyDescent="0.2">
      <c r="B42" s="4"/>
      <c r="C42" s="7" t="s">
        <v>64</v>
      </c>
      <c r="D42" s="7" t="s">
        <v>54</v>
      </c>
      <c r="E42" s="7" t="s">
        <v>13</v>
      </c>
      <c r="F42" s="7" t="s">
        <v>13</v>
      </c>
      <c r="G42" s="7">
        <v>3</v>
      </c>
      <c r="H42" s="7">
        <v>321.93520999999998</v>
      </c>
      <c r="I42" s="7">
        <f t="shared" si="26"/>
        <v>225.35464699999997</v>
      </c>
      <c r="J42" s="8">
        <v>3.38</v>
      </c>
      <c r="K42" s="7">
        <v>85.53</v>
      </c>
      <c r="L42" s="7">
        <f t="shared" si="27"/>
        <v>25.658999999999999</v>
      </c>
      <c r="M42" s="7">
        <f t="shared" si="28"/>
        <v>251.01364699999996</v>
      </c>
      <c r="N42" s="7"/>
      <c r="O42" s="7" t="s">
        <v>25</v>
      </c>
      <c r="P42" s="13"/>
    </row>
    <row r="43" spans="2:16" ht="156" x14ac:dyDescent="0.2">
      <c r="B43" s="4"/>
      <c r="C43" s="7" t="s">
        <v>65</v>
      </c>
      <c r="D43" s="7" t="s">
        <v>49</v>
      </c>
      <c r="E43" s="7" t="s">
        <v>13</v>
      </c>
      <c r="F43" s="7" t="s">
        <v>13</v>
      </c>
      <c r="G43" s="7">
        <v>3</v>
      </c>
      <c r="H43" s="7">
        <v>302.42746</v>
      </c>
      <c r="I43" s="7">
        <f t="shared" si="26"/>
        <v>211.69922199999999</v>
      </c>
      <c r="J43" s="8">
        <v>3.27</v>
      </c>
      <c r="K43" s="7">
        <v>82.96</v>
      </c>
      <c r="L43" s="7">
        <f t="shared" si="27"/>
        <v>24.887999999999998</v>
      </c>
      <c r="M43" s="7">
        <f t="shared" si="28"/>
        <v>236.587222</v>
      </c>
      <c r="N43" s="7"/>
      <c r="O43" s="7" t="s">
        <v>25</v>
      </c>
      <c r="P43" s="13"/>
    </row>
    <row r="44" spans="2:16" ht="156" x14ac:dyDescent="0.2">
      <c r="B44" s="4"/>
      <c r="C44" s="7" t="s">
        <v>72</v>
      </c>
      <c r="D44" s="7" t="s">
        <v>73</v>
      </c>
      <c r="E44" s="7" t="s">
        <v>13</v>
      </c>
      <c r="F44" s="7" t="s">
        <v>13</v>
      </c>
      <c r="G44" s="7">
        <v>3</v>
      </c>
      <c r="H44" s="7">
        <v>343.38290999999998</v>
      </c>
      <c r="I44" s="7">
        <f t="shared" si="26"/>
        <v>240.36803699999996</v>
      </c>
      <c r="J44" s="8">
        <v>3.04</v>
      </c>
      <c r="K44" s="7">
        <v>77.599999999999994</v>
      </c>
      <c r="L44" s="7">
        <f t="shared" si="27"/>
        <v>23.279999999999998</v>
      </c>
      <c r="M44" s="7">
        <f t="shared" si="28"/>
        <v>263.64803699999993</v>
      </c>
      <c r="N44" s="7"/>
      <c r="O44" s="7" t="s">
        <v>25</v>
      </c>
      <c r="P44" s="13"/>
    </row>
    <row r="45" spans="2:16" ht="156" x14ac:dyDescent="0.2">
      <c r="B45" s="4"/>
      <c r="C45" s="7" t="s">
        <v>61</v>
      </c>
      <c r="D45" s="7" t="s">
        <v>62</v>
      </c>
      <c r="E45" s="7" t="s">
        <v>13</v>
      </c>
      <c r="F45" s="7" t="s">
        <v>13</v>
      </c>
      <c r="G45" s="7">
        <v>3</v>
      </c>
      <c r="H45" s="7">
        <v>363.38144999999997</v>
      </c>
      <c r="I45" s="7">
        <f t="shared" ref="I45" si="29">(H45*0.7)</f>
        <v>254.36701499999995</v>
      </c>
      <c r="J45" s="8">
        <v>3.12</v>
      </c>
      <c r="K45" s="7">
        <v>82.4</v>
      </c>
      <c r="L45" s="7">
        <f t="shared" ref="L45" si="30">(K45*0.3)</f>
        <v>24.720000000000002</v>
      </c>
      <c r="M45" s="7">
        <f t="shared" ref="M45" si="31">(I45+L45)</f>
        <v>279.08701499999995</v>
      </c>
      <c r="N45" s="7"/>
      <c r="O45" s="7" t="s">
        <v>25</v>
      </c>
      <c r="P45" s="13"/>
    </row>
    <row r="46" spans="2:16" ht="156" x14ac:dyDescent="0.2">
      <c r="B46" s="4"/>
      <c r="C46" s="7" t="s">
        <v>66</v>
      </c>
      <c r="D46" s="7" t="s">
        <v>67</v>
      </c>
      <c r="E46" s="7" t="s">
        <v>13</v>
      </c>
      <c r="F46" s="7" t="s">
        <v>13</v>
      </c>
      <c r="G46" s="7">
        <v>3</v>
      </c>
      <c r="H46" s="7">
        <v>295.79163</v>
      </c>
      <c r="I46" s="7">
        <f t="shared" ref="I46" si="32">(H46*0.7)</f>
        <v>207.05414099999999</v>
      </c>
      <c r="J46" s="8"/>
      <c r="K46" s="7">
        <v>77.25</v>
      </c>
      <c r="L46" s="7">
        <f t="shared" ref="L46" si="33">(K46*0.3)</f>
        <v>23.175000000000001</v>
      </c>
      <c r="M46" s="7">
        <f t="shared" ref="M46" si="34">(I46+L46)</f>
        <v>230.229141</v>
      </c>
      <c r="N46" s="7"/>
      <c r="O46" s="7" t="s">
        <v>25</v>
      </c>
      <c r="P46" s="13"/>
    </row>
    <row r="47" spans="2:1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2:17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2:17" x14ac:dyDescent="0.2">
      <c r="B50" s="16" t="s">
        <v>22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7" ht="36" x14ac:dyDescent="0.2">
      <c r="B51" s="2" t="s">
        <v>0</v>
      </c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  <c r="H51" s="2" t="s">
        <v>6</v>
      </c>
      <c r="I51" s="2" t="s">
        <v>7</v>
      </c>
      <c r="J51" s="2" t="s">
        <v>8</v>
      </c>
      <c r="K51" s="2" t="s">
        <v>9</v>
      </c>
      <c r="L51" s="2" t="s">
        <v>10</v>
      </c>
      <c r="M51" s="2" t="s">
        <v>11</v>
      </c>
      <c r="N51" s="2" t="s">
        <v>12</v>
      </c>
      <c r="O51" s="2" t="s">
        <v>18</v>
      </c>
    </row>
    <row r="52" spans="2:17" x14ac:dyDescent="0.2">
      <c r="B52" s="4">
        <v>1</v>
      </c>
      <c r="C52" s="4" t="s">
        <v>50</v>
      </c>
      <c r="D52" s="4" t="s">
        <v>49</v>
      </c>
      <c r="E52" s="4" t="s">
        <v>23</v>
      </c>
      <c r="F52" s="4" t="s">
        <v>23</v>
      </c>
      <c r="G52" s="4">
        <v>3</v>
      </c>
      <c r="H52" s="4">
        <v>327.97178000000002</v>
      </c>
      <c r="I52" s="4">
        <f t="shared" ref="I52:I53" si="35">(H52*0.7)</f>
        <v>229.58024599999999</v>
      </c>
      <c r="J52" s="5">
        <v>3.58</v>
      </c>
      <c r="K52" s="4">
        <v>90.22</v>
      </c>
      <c r="L52" s="4">
        <f t="shared" ref="L52:L53" si="36">(K52*0.3)</f>
        <v>27.065999999999999</v>
      </c>
      <c r="M52" s="4">
        <f t="shared" ref="M52:M53" si="37">(I52+L52)</f>
        <v>256.64624599999996</v>
      </c>
      <c r="N52" s="4" t="s">
        <v>14</v>
      </c>
      <c r="O52" s="4">
        <v>2</v>
      </c>
    </row>
    <row r="53" spans="2:17" x14ac:dyDescent="0.2">
      <c r="B53" s="4">
        <v>2</v>
      </c>
      <c r="C53" s="4" t="s">
        <v>53</v>
      </c>
      <c r="D53" s="4" t="s">
        <v>54</v>
      </c>
      <c r="E53" s="4" t="s">
        <v>13</v>
      </c>
      <c r="F53" s="4" t="s">
        <v>23</v>
      </c>
      <c r="G53" s="4">
        <v>3</v>
      </c>
      <c r="H53" s="4">
        <v>291.4083</v>
      </c>
      <c r="I53" s="4">
        <f t="shared" si="35"/>
        <v>203.98580999999999</v>
      </c>
      <c r="J53" s="5">
        <v>3.4</v>
      </c>
      <c r="K53" s="4">
        <v>86</v>
      </c>
      <c r="L53" s="4">
        <f t="shared" si="36"/>
        <v>25.8</v>
      </c>
      <c r="M53" s="4">
        <f t="shared" si="37"/>
        <v>229.78581</v>
      </c>
      <c r="N53" s="4" t="s">
        <v>14</v>
      </c>
      <c r="O53" s="4">
        <v>2</v>
      </c>
    </row>
    <row r="54" spans="2:17" ht="156" x14ac:dyDescent="0.2">
      <c r="B54" s="4"/>
      <c r="C54" s="7" t="s">
        <v>68</v>
      </c>
      <c r="D54" s="7" t="s">
        <v>49</v>
      </c>
      <c r="E54" s="7" t="s">
        <v>13</v>
      </c>
      <c r="F54" s="7" t="s">
        <v>23</v>
      </c>
      <c r="G54" s="7">
        <v>3</v>
      </c>
      <c r="H54" s="7">
        <v>302.42746</v>
      </c>
      <c r="I54" s="7">
        <f>(H54*0.7)</f>
        <v>211.69922199999999</v>
      </c>
      <c r="J54" s="8">
        <v>3.27</v>
      </c>
      <c r="K54" s="7">
        <v>82.96</v>
      </c>
      <c r="L54" s="7">
        <f>(K54*0.3)</f>
        <v>24.887999999999998</v>
      </c>
      <c r="M54" s="7">
        <f>(I54+L54)</f>
        <v>236.587222</v>
      </c>
      <c r="N54" s="7"/>
      <c r="O54" s="7" t="s">
        <v>25</v>
      </c>
      <c r="P54" s="13"/>
      <c r="Q54" s="13"/>
    </row>
    <row r="55" spans="2:17" ht="156" x14ac:dyDescent="0.2">
      <c r="B55" s="4"/>
      <c r="C55" s="7" t="s">
        <v>66</v>
      </c>
      <c r="D55" s="7" t="s">
        <v>67</v>
      </c>
      <c r="E55" s="7" t="s">
        <v>13</v>
      </c>
      <c r="F55" s="7" t="s">
        <v>23</v>
      </c>
      <c r="G55" s="7">
        <v>3</v>
      </c>
      <c r="H55" s="7">
        <v>295.79163</v>
      </c>
      <c r="I55" s="7">
        <f>(H55*0.7)</f>
        <v>207.05414099999999</v>
      </c>
      <c r="J55" s="8"/>
      <c r="K55" s="7">
        <v>77.25</v>
      </c>
      <c r="L55" s="7">
        <f>(K55*0.3)</f>
        <v>23.175000000000001</v>
      </c>
      <c r="M55" s="7">
        <f>(I55+L55)</f>
        <v>230.229141</v>
      </c>
      <c r="N55" s="7"/>
      <c r="O55" s="7" t="s">
        <v>25</v>
      </c>
      <c r="P55" s="13"/>
      <c r="Q55" s="13"/>
    </row>
    <row r="56" spans="2:17" ht="156" x14ac:dyDescent="0.2">
      <c r="B56" s="4"/>
      <c r="C56" s="7" t="s">
        <v>61</v>
      </c>
      <c r="D56" s="7" t="s">
        <v>62</v>
      </c>
      <c r="E56" s="7" t="s">
        <v>13</v>
      </c>
      <c r="F56" s="7" t="s">
        <v>23</v>
      </c>
      <c r="G56" s="7">
        <v>3</v>
      </c>
      <c r="H56" s="7">
        <v>363.38144999999997</v>
      </c>
      <c r="I56" s="7">
        <f>(H56*0.7)</f>
        <v>254.36701499999995</v>
      </c>
      <c r="J56" s="8">
        <v>3.12</v>
      </c>
      <c r="K56" s="7">
        <v>82.4</v>
      </c>
      <c r="L56" s="7">
        <f>(K56*0.3)</f>
        <v>24.720000000000002</v>
      </c>
      <c r="M56" s="7">
        <f>(I56+L56)</f>
        <v>279.08701499999995</v>
      </c>
      <c r="N56" s="7"/>
      <c r="O56" s="7" t="s">
        <v>25</v>
      </c>
      <c r="P56" s="13"/>
      <c r="Q56" s="13"/>
    </row>
    <row r="57" spans="2:17" ht="156" x14ac:dyDescent="0.2">
      <c r="B57" s="4"/>
      <c r="C57" s="7" t="s">
        <v>70</v>
      </c>
      <c r="D57" s="7" t="s">
        <v>71</v>
      </c>
      <c r="E57" s="7" t="s">
        <v>13</v>
      </c>
      <c r="F57" s="7" t="s">
        <v>23</v>
      </c>
      <c r="G57" s="7">
        <v>3</v>
      </c>
      <c r="H57" s="7">
        <v>296.95161999999999</v>
      </c>
      <c r="I57" s="7">
        <f t="shared" ref="I57:I58" si="38">(H57*0.7)</f>
        <v>207.86613399999999</v>
      </c>
      <c r="J57" s="8">
        <v>3.35</v>
      </c>
      <c r="K57" s="7">
        <v>84.83</v>
      </c>
      <c r="L57" s="7">
        <f t="shared" ref="L57:L58" si="39">(K57*0.3)</f>
        <v>25.448999999999998</v>
      </c>
      <c r="M57" s="7">
        <f t="shared" ref="M57:M58" si="40">(I57+L57)</f>
        <v>233.315134</v>
      </c>
      <c r="N57" s="7"/>
      <c r="O57" s="7" t="s">
        <v>25</v>
      </c>
      <c r="P57" s="13"/>
      <c r="Q57" s="13"/>
    </row>
    <row r="58" spans="2:17" ht="156" x14ac:dyDescent="0.2">
      <c r="B58" s="14"/>
      <c r="C58" s="7" t="s">
        <v>63</v>
      </c>
      <c r="D58" s="7" t="s">
        <v>60</v>
      </c>
      <c r="E58" s="7" t="s">
        <v>13</v>
      </c>
      <c r="F58" s="7" t="s">
        <v>23</v>
      </c>
      <c r="G58" s="7">
        <v>3</v>
      </c>
      <c r="H58" s="7">
        <v>314.28904999999997</v>
      </c>
      <c r="I58" s="7">
        <f t="shared" si="38"/>
        <v>220.00233499999996</v>
      </c>
      <c r="J58" s="8">
        <v>3.09</v>
      </c>
      <c r="K58" s="7">
        <v>78.760000000000005</v>
      </c>
      <c r="L58" s="7">
        <f t="shared" si="39"/>
        <v>23.628</v>
      </c>
      <c r="M58" s="7">
        <f t="shared" si="40"/>
        <v>243.63033499999995</v>
      </c>
      <c r="N58" s="7"/>
      <c r="O58" s="7" t="s">
        <v>25</v>
      </c>
      <c r="P58" s="13"/>
      <c r="Q58" s="13"/>
    </row>
    <row r="59" spans="2:17" x14ac:dyDescent="0.2">
      <c r="H59" s="1"/>
      <c r="I59" s="1"/>
      <c r="J59" s="1"/>
      <c r="K59" s="1"/>
      <c r="L59" s="1"/>
      <c r="M59" s="1"/>
    </row>
    <row r="60" spans="2:17" x14ac:dyDescent="0.2">
      <c r="H60" s="1"/>
      <c r="I60" s="1"/>
      <c r="J60" s="1"/>
      <c r="K60" s="1"/>
      <c r="L60" s="1"/>
      <c r="M60" s="1"/>
    </row>
    <row r="61" spans="2:17" x14ac:dyDescent="0.2">
      <c r="H61" s="1"/>
      <c r="I61" s="1"/>
      <c r="J61" s="1"/>
      <c r="K61" s="1"/>
      <c r="L61" s="1"/>
      <c r="M61" s="1"/>
    </row>
    <row r="62" spans="2:17" x14ac:dyDescent="0.2">
      <c r="H62" s="1"/>
      <c r="I62" s="1"/>
      <c r="J62" s="1"/>
      <c r="K62" s="1"/>
      <c r="L62" s="1"/>
      <c r="M62" s="1"/>
    </row>
  </sheetData>
  <mergeCells count="4">
    <mergeCell ref="B2:O2"/>
    <mergeCell ref="B21:O21"/>
    <mergeCell ref="B33:O33"/>
    <mergeCell ref="B50:O5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2022-08-26T10:25:34Z</dcterms:modified>
</cp:coreProperties>
</file>