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749FAAF3-CA86-4A43-AAE4-E65FAA698F6B}" xr6:coauthVersionLast="47" xr6:coauthVersionMax="47" xr10:uidLastSave="{00000000-0000-0000-0000-000000000000}"/>
  <bookViews>
    <workbookView xWindow="3120" yWindow="2460" windowWidth="19425" windowHeight="13740" xr2:uid="{00000000-000D-0000-FFFF-FFFF00000000}"/>
  </bookViews>
  <sheets>
    <sheet name="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I17" i="1"/>
  <c r="M17" i="1" s="1"/>
  <c r="L28" i="1"/>
  <c r="L22" i="1"/>
  <c r="L27" i="1"/>
  <c r="L18" i="1"/>
  <c r="L24" i="1"/>
  <c r="I18" i="1"/>
  <c r="I27" i="1"/>
  <c r="I22" i="1"/>
  <c r="I28" i="1"/>
  <c r="I24" i="1"/>
  <c r="I26" i="1"/>
  <c r="M28" i="1" l="1"/>
  <c r="M22" i="1"/>
  <c r="M27" i="1"/>
  <c r="M18" i="1"/>
  <c r="M24" i="1"/>
  <c r="I5" i="1"/>
  <c r="I4" i="1"/>
  <c r="L5" i="1"/>
  <c r="L26" i="1"/>
  <c r="L21" i="1"/>
  <c r="I21" i="1"/>
  <c r="L23" i="1"/>
  <c r="I23" i="1"/>
  <c r="L20" i="1"/>
  <c r="I20" i="1"/>
  <c r="L19" i="1"/>
  <c r="I19" i="1"/>
  <c r="L25" i="1"/>
  <c r="I25" i="1"/>
  <c r="L9" i="1"/>
  <c r="I9" i="1"/>
  <c r="L6" i="1"/>
  <c r="I6" i="1"/>
  <c r="L7" i="1"/>
  <c r="I7" i="1"/>
  <c r="L8" i="1"/>
  <c r="I8" i="1"/>
  <c r="M8" i="1" l="1"/>
  <c r="M25" i="1"/>
  <c r="M7" i="1"/>
  <c r="M20" i="1"/>
  <c r="M19" i="1"/>
  <c r="M6" i="1"/>
  <c r="M23" i="1"/>
  <c r="M5" i="1"/>
  <c r="M21" i="1"/>
  <c r="M26" i="1"/>
  <c r="M9" i="1"/>
  <c r="L4" i="1"/>
  <c r="M4" i="1" s="1"/>
</calcChain>
</file>

<file path=xl/sharedStrings.xml><?xml version="1.0" encoding="utf-8"?>
<sst xmlns="http://schemas.openxmlformats.org/spreadsheetml/2006/main" count="120" uniqueCount="60">
  <si>
    <t>Sıra</t>
  </si>
  <si>
    <t>İsim</t>
  </si>
  <si>
    <t>Soyisim</t>
  </si>
  <si>
    <t>Öğrenim gördüğü program</t>
  </si>
  <si>
    <t>Geçmek istediği Program</t>
  </si>
  <si>
    <t>Başvurduğu Sınıf</t>
  </si>
  <si>
    <t>ÖSYS Puanı ya da 
YKS Puanı</t>
  </si>
  <si>
    <t>x 0.70</t>
  </si>
  <si>
    <t>GANO</t>
  </si>
  <si>
    <t>100'lük not 
sistemine göre
GANO</t>
  </si>
  <si>
    <t>x 0.30</t>
  </si>
  <si>
    <t>Değerlendirme 
puanı</t>
  </si>
  <si>
    <t>AÇIKLAMA</t>
  </si>
  <si>
    <t>Birinci öğretim</t>
  </si>
  <si>
    <t>ASİL</t>
  </si>
  <si>
    <t>1.YEDEK</t>
  </si>
  <si>
    <t>2.YEDEK</t>
  </si>
  <si>
    <t>3.YEDEK</t>
  </si>
  <si>
    <t>İNTİBAK 
EDECEĞİ 
SINIF</t>
  </si>
  <si>
    <t>İkinci öğretim</t>
  </si>
  <si>
    <t>AKDENİZ ÜNİVERSİTESİ Ön Lisans ve Lisans Düzeyinde Yatay Geçiş Esaslarına İlişkin Yönerge MADDE 6-1 SARTINI SAĞLAYAMAMA</t>
  </si>
  <si>
    <t xml:space="preserve">HALİME </t>
  </si>
  <si>
    <t>BİRLİK</t>
  </si>
  <si>
    <t>HAVVA</t>
  </si>
  <si>
    <t>ÖZEN</t>
  </si>
  <si>
    <t>PERVİN</t>
  </si>
  <si>
    <t>AKGÜN</t>
  </si>
  <si>
    <t>SEMANUR</t>
  </si>
  <si>
    <t>DİNÇER</t>
  </si>
  <si>
    <t>SUDE</t>
  </si>
  <si>
    <t>OTMAN</t>
  </si>
  <si>
    <t>TEVFİK TAHA</t>
  </si>
  <si>
    <t>AYBULUT</t>
  </si>
  <si>
    <t>ANIL İZZET</t>
  </si>
  <si>
    <t>ÇALIK</t>
  </si>
  <si>
    <t>AYNUR</t>
  </si>
  <si>
    <t>ORTAÇ</t>
  </si>
  <si>
    <t>BERDAN GÖKHAN</t>
  </si>
  <si>
    <t>GÖKGÖZ</t>
  </si>
  <si>
    <t>CEYDANUR</t>
  </si>
  <si>
    <t>AYDEMİR</t>
  </si>
  <si>
    <t>FARUK SELMAN</t>
  </si>
  <si>
    <t>ÖZTÜRK</t>
  </si>
  <si>
    <t>HATİCE</t>
  </si>
  <si>
    <t>BOZER</t>
  </si>
  <si>
    <t>HİLMİ TUNAHAN</t>
  </si>
  <si>
    <t>TARAKÇI</t>
  </si>
  <si>
    <t>ÖMER FARUK</t>
  </si>
  <si>
    <t>ORUÇ</t>
  </si>
  <si>
    <t xml:space="preserve">SEBİHA </t>
  </si>
  <si>
    <t>İŞGÜZAR</t>
  </si>
  <si>
    <t xml:space="preserve">TUĞÇE </t>
  </si>
  <si>
    <t>SANAG</t>
  </si>
  <si>
    <t xml:space="preserve">UĞUR </t>
  </si>
  <si>
    <t>ÇETİN</t>
  </si>
  <si>
    <t xml:space="preserve">ÜMMÜHANİ </t>
  </si>
  <si>
    <t>KAYA</t>
  </si>
  <si>
    <t>AKDENİZ ÜNİVERSİTESİ Ön Lisans ve Lisans Düzeyinde Yatay Geçiş Esaslarına İlişkin Yönerge MADDE 7-1 (a)  SARTINI SAĞLAYAMAMA</t>
  </si>
  <si>
    <t>GASTRONOMİ VE MUTFAK SANATLARI BÖLÜMÜ -  GANO BİRİNCİ ÖĞRETİM BAŞVURULARI</t>
  </si>
  <si>
    <t>GASTRONOMİ VE MUTFAK SANATLARI BÖLÜMÜ - GANO İKİNCİ ÖĞRETİM BAŞVURULARI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</si>
</sst>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1"/>
  <sheetViews>
    <sheetView tabSelected="1" topLeftCell="C1" zoomScaleNormal="100" workbookViewId="0">
      <selection activeCell="M10" sqref="M10"/>
    </sheetView>
  </sheetViews>
  <sheetFormatPr defaultColWidth="8.85546875" defaultRowHeight="12" x14ac:dyDescent="0.2"/>
  <cols>
    <col min="1" max="1" width="1.42578125" style="1" customWidth="1"/>
    <col min="2" max="2" width="3.5703125" style="1" bestFit="1" customWidth="1"/>
    <col min="3" max="3" width="18.42578125" style="1" bestFit="1" customWidth="1"/>
    <col min="4" max="4" width="13.140625" style="1" bestFit="1" customWidth="1"/>
    <col min="5" max="6" width="13" style="1" bestFit="1" customWidth="1"/>
    <col min="7" max="7" width="9.85546875" style="1" bestFit="1" customWidth="1"/>
    <col min="8" max="8" width="15.140625" style="3" bestFit="1" customWidth="1"/>
    <col min="9" max="9" width="9.42578125" style="3" bestFit="1" customWidth="1"/>
    <col min="10" max="10" width="6.140625" style="12" bestFit="1" customWidth="1"/>
    <col min="11" max="11" width="13.140625" style="12" bestFit="1" customWidth="1"/>
    <col min="12" max="12" width="5.85546875" style="3" bestFit="1" customWidth="1"/>
    <col min="13" max="13" width="16.85546875" style="3" bestFit="1" customWidth="1"/>
    <col min="14" max="14" width="15.85546875" style="1" customWidth="1"/>
    <col min="15" max="15" width="12.5703125" style="1" customWidth="1"/>
    <col min="16" max="16384" width="8.85546875" style="1"/>
  </cols>
  <sheetData>
    <row r="2" spans="2:16" x14ac:dyDescent="0.2">
      <c r="B2" s="15" t="s">
        <v>58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s="3" customFormat="1" ht="36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18</v>
      </c>
    </row>
    <row r="4" spans="2:16" s="3" customFormat="1" x14ac:dyDescent="0.25">
      <c r="B4" s="2">
        <v>1</v>
      </c>
      <c r="C4" s="4" t="s">
        <v>23</v>
      </c>
      <c r="D4" s="4" t="s">
        <v>24</v>
      </c>
      <c r="E4" s="7" t="s">
        <v>13</v>
      </c>
      <c r="F4" s="7" t="s">
        <v>13</v>
      </c>
      <c r="G4" s="4">
        <v>2</v>
      </c>
      <c r="H4" s="4">
        <v>363.16498000000001</v>
      </c>
      <c r="I4" s="4">
        <f>(H4*0.7)</f>
        <v>254.215486</v>
      </c>
      <c r="J4" s="5">
        <v>3.43</v>
      </c>
      <c r="K4" s="4">
        <v>88.6</v>
      </c>
      <c r="L4" s="4">
        <f>(K4*0.3)</f>
        <v>26.58</v>
      </c>
      <c r="M4" s="4">
        <f>(I4+L4)</f>
        <v>280.79548599999998</v>
      </c>
      <c r="N4" s="4" t="s">
        <v>14</v>
      </c>
      <c r="O4" s="14">
        <v>1</v>
      </c>
    </row>
    <row r="5" spans="2:16" s="3" customFormat="1" x14ac:dyDescent="0.25">
      <c r="B5" s="2">
        <v>2</v>
      </c>
      <c r="C5" s="4" t="s">
        <v>21</v>
      </c>
      <c r="D5" s="4" t="s">
        <v>22</v>
      </c>
      <c r="E5" s="7" t="s">
        <v>13</v>
      </c>
      <c r="F5" s="7" t="s">
        <v>13</v>
      </c>
      <c r="G5" s="4">
        <v>2</v>
      </c>
      <c r="H5" s="4">
        <v>359.74392999999998</v>
      </c>
      <c r="I5" s="4">
        <f>(H5*0.7)</f>
        <v>251.82075099999997</v>
      </c>
      <c r="J5" s="5">
        <v>3.29</v>
      </c>
      <c r="K5" s="4">
        <v>85.8</v>
      </c>
      <c r="L5" s="4">
        <f t="shared" ref="L5" si="0">(K5*0.3)</f>
        <v>25.74</v>
      </c>
      <c r="M5" s="4">
        <f t="shared" ref="M5" si="1">(I5+L5)</f>
        <v>277.56075099999998</v>
      </c>
      <c r="N5" s="4" t="s">
        <v>14</v>
      </c>
      <c r="O5" s="14">
        <v>2</v>
      </c>
    </row>
    <row r="6" spans="2:16" s="3" customFormat="1" x14ac:dyDescent="0.25">
      <c r="B6" s="2">
        <v>3</v>
      </c>
      <c r="C6" s="4" t="s">
        <v>31</v>
      </c>
      <c r="D6" s="4" t="s">
        <v>32</v>
      </c>
      <c r="E6" s="7" t="s">
        <v>13</v>
      </c>
      <c r="F6" s="7" t="s">
        <v>13</v>
      </c>
      <c r="G6" s="4">
        <v>2</v>
      </c>
      <c r="H6" s="4">
        <v>351.55399</v>
      </c>
      <c r="I6" s="4">
        <f t="shared" ref="I6" si="2">(H6*0.7)</f>
        <v>246.08779299999998</v>
      </c>
      <c r="J6" s="5">
        <v>3.39</v>
      </c>
      <c r="K6" s="4">
        <v>87.8</v>
      </c>
      <c r="L6" s="4">
        <f t="shared" ref="L6" si="3">(K6*0.3)</f>
        <v>26.34</v>
      </c>
      <c r="M6" s="4">
        <f t="shared" ref="M6" si="4">(I6+L6)</f>
        <v>272.42779299999995</v>
      </c>
      <c r="N6" s="4" t="s">
        <v>14</v>
      </c>
      <c r="O6" s="14">
        <v>2</v>
      </c>
    </row>
    <row r="7" spans="2:16" s="6" customFormat="1" x14ac:dyDescent="0.25">
      <c r="B7" s="4">
        <v>6</v>
      </c>
      <c r="C7" s="4" t="s">
        <v>29</v>
      </c>
      <c r="D7" s="4" t="s">
        <v>30</v>
      </c>
      <c r="E7" s="7" t="s">
        <v>13</v>
      </c>
      <c r="F7" s="7" t="s">
        <v>13</v>
      </c>
      <c r="G7" s="4">
        <v>2</v>
      </c>
      <c r="H7" s="4">
        <v>338.596</v>
      </c>
      <c r="I7" s="4">
        <f t="shared" ref="I7" si="5">(H7*0.7)</f>
        <v>237.01719999999997</v>
      </c>
      <c r="J7" s="5">
        <v>3.05</v>
      </c>
      <c r="K7" s="4">
        <v>81</v>
      </c>
      <c r="L7" s="4">
        <f t="shared" ref="L7" si="6">(K7*0.3)</f>
        <v>24.3</v>
      </c>
      <c r="M7" s="4">
        <f t="shared" ref="M7" si="7">(I7+L7)</f>
        <v>261.31719999999996</v>
      </c>
      <c r="N7" s="4" t="s">
        <v>15</v>
      </c>
      <c r="O7" s="14">
        <v>2</v>
      </c>
    </row>
    <row r="8" spans="2:16" s="6" customFormat="1" x14ac:dyDescent="0.2">
      <c r="B8" s="4"/>
      <c r="C8" s="4" t="s">
        <v>27</v>
      </c>
      <c r="D8" s="4" t="s">
        <v>28</v>
      </c>
      <c r="E8" s="7" t="s">
        <v>13</v>
      </c>
      <c r="F8" s="7" t="s">
        <v>13</v>
      </c>
      <c r="G8" s="4">
        <v>2</v>
      </c>
      <c r="H8" s="4">
        <v>334.85622999999998</v>
      </c>
      <c r="I8" s="4">
        <f t="shared" ref="I8" si="8">(H8*0.7)</f>
        <v>234.39936099999997</v>
      </c>
      <c r="J8" s="5">
        <v>3.38</v>
      </c>
      <c r="K8" s="4">
        <v>87.6</v>
      </c>
      <c r="L8" s="4">
        <f t="shared" ref="L8" si="9">(K8*0.3)</f>
        <v>26.279999999999998</v>
      </c>
      <c r="M8" s="4">
        <f t="shared" ref="M8" si="10">(I8+L8)</f>
        <v>260.67936099999997</v>
      </c>
      <c r="N8" s="4" t="s">
        <v>16</v>
      </c>
      <c r="O8" s="14">
        <v>2</v>
      </c>
      <c r="P8" s="1"/>
    </row>
    <row r="9" spans="2:16" s="6" customFormat="1" x14ac:dyDescent="0.2">
      <c r="B9" s="4"/>
      <c r="C9" s="4" t="s">
        <v>25</v>
      </c>
      <c r="D9" s="4" t="s">
        <v>26</v>
      </c>
      <c r="E9" s="7" t="s">
        <v>13</v>
      </c>
      <c r="F9" s="7" t="s">
        <v>13</v>
      </c>
      <c r="G9" s="4">
        <v>2</v>
      </c>
      <c r="H9" s="4">
        <v>321.67525000000001</v>
      </c>
      <c r="I9" s="4">
        <f>(H9*0.7)</f>
        <v>225.172675</v>
      </c>
      <c r="J9" s="5">
        <v>3.36</v>
      </c>
      <c r="K9" s="4">
        <v>87.2</v>
      </c>
      <c r="L9" s="4">
        <f>(K9*0.3)</f>
        <v>26.16</v>
      </c>
      <c r="M9" s="4">
        <f>(I9+L9)</f>
        <v>251.33267499999999</v>
      </c>
      <c r="N9" s="4" t="s">
        <v>17</v>
      </c>
      <c r="O9" s="14">
        <v>2</v>
      </c>
      <c r="P9" s="1"/>
    </row>
    <row r="10" spans="2:16" s="6" customFormat="1" x14ac:dyDescent="0.25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"/>
      <c r="O10" s="4"/>
    </row>
    <row r="11" spans="2:16" s="6" customFormat="1" x14ac:dyDescent="0.25">
      <c r="B11" s="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  <c r="O11" s="4"/>
    </row>
    <row r="12" spans="2:16" x14ac:dyDescent="0.2">
      <c r="B12" s="4"/>
      <c r="C12" s="4"/>
      <c r="D12" s="4"/>
      <c r="E12" s="4"/>
      <c r="F12" s="4"/>
      <c r="G12" s="4"/>
      <c r="H12" s="4"/>
      <c r="I12" s="4"/>
      <c r="J12" s="5"/>
      <c r="K12" s="4"/>
      <c r="L12" s="4"/>
      <c r="M12" s="4"/>
      <c r="N12" s="4"/>
      <c r="O12" s="4"/>
    </row>
    <row r="13" spans="2:16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6" x14ac:dyDescent="0.2">
      <c r="B14" s="9"/>
      <c r="C14" s="9"/>
      <c r="D14" s="9"/>
      <c r="E14" s="9"/>
      <c r="F14" s="9"/>
      <c r="G14" s="9"/>
      <c r="H14" s="10"/>
      <c r="I14" s="10"/>
      <c r="J14" s="11"/>
      <c r="K14" s="11"/>
      <c r="L14" s="10"/>
      <c r="M14" s="10"/>
      <c r="N14" s="9"/>
      <c r="O14" s="9"/>
    </row>
    <row r="15" spans="2:16" x14ac:dyDescent="0.2">
      <c r="B15" s="15" t="s">
        <v>59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6" ht="36" x14ac:dyDescent="0.2"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2" t="s">
        <v>18</v>
      </c>
    </row>
    <row r="17" spans="2:15" x14ac:dyDescent="0.2">
      <c r="B17" s="2">
        <v>1</v>
      </c>
      <c r="C17" s="4" t="s">
        <v>49</v>
      </c>
      <c r="D17" s="4" t="s">
        <v>50</v>
      </c>
      <c r="E17" s="7" t="s">
        <v>13</v>
      </c>
      <c r="F17" s="7" t="s">
        <v>19</v>
      </c>
      <c r="G17" s="4">
        <v>2</v>
      </c>
      <c r="H17" s="4">
        <v>360.88456000000002</v>
      </c>
      <c r="I17" s="4">
        <f t="shared" ref="I17" si="11">(H17*0.7)</f>
        <v>252.619192</v>
      </c>
      <c r="J17" s="5">
        <v>3.38</v>
      </c>
      <c r="K17" s="4">
        <v>87.6</v>
      </c>
      <c r="L17" s="4">
        <f t="shared" ref="L17" si="12">(K17*0.3)</f>
        <v>26.279999999999998</v>
      </c>
      <c r="M17" s="4">
        <f t="shared" ref="M17" si="13">(I17+L17)</f>
        <v>278.89919199999997</v>
      </c>
      <c r="N17" s="4" t="s">
        <v>14</v>
      </c>
      <c r="O17" s="4">
        <v>3</v>
      </c>
    </row>
    <row r="18" spans="2:15" x14ac:dyDescent="0.2">
      <c r="B18" s="2">
        <v>2</v>
      </c>
      <c r="C18" s="4" t="s">
        <v>47</v>
      </c>
      <c r="D18" s="4" t="s">
        <v>48</v>
      </c>
      <c r="E18" s="7" t="s">
        <v>13</v>
      </c>
      <c r="F18" s="7" t="s">
        <v>19</v>
      </c>
      <c r="G18" s="4">
        <v>2</v>
      </c>
      <c r="H18" s="4">
        <v>346.32159999999999</v>
      </c>
      <c r="I18" s="4">
        <f t="shared" ref="I18:I23" si="14">(H18*0.7)</f>
        <v>242.42511999999996</v>
      </c>
      <c r="J18" s="5">
        <v>3.21</v>
      </c>
      <c r="K18" s="4">
        <v>84.2</v>
      </c>
      <c r="L18" s="4">
        <f t="shared" ref="L18:L23" si="15">(K18*0.3)</f>
        <v>25.26</v>
      </c>
      <c r="M18" s="4">
        <f t="shared" ref="M18:M23" si="16">(I18+L18)</f>
        <v>267.68511999999998</v>
      </c>
      <c r="N18" s="4" t="s">
        <v>14</v>
      </c>
      <c r="O18" s="8">
        <v>2</v>
      </c>
    </row>
    <row r="19" spans="2:15" x14ac:dyDescent="0.2">
      <c r="B19" s="2">
        <v>3</v>
      </c>
      <c r="C19" s="4" t="s">
        <v>39</v>
      </c>
      <c r="D19" s="4" t="s">
        <v>40</v>
      </c>
      <c r="E19" s="7" t="s">
        <v>13</v>
      </c>
      <c r="F19" s="7" t="s">
        <v>19</v>
      </c>
      <c r="G19" s="4">
        <v>2</v>
      </c>
      <c r="H19" s="4">
        <v>341.58548999999999</v>
      </c>
      <c r="I19" s="4">
        <f t="shared" si="14"/>
        <v>239.10984299999998</v>
      </c>
      <c r="J19" s="5"/>
      <c r="K19" s="4">
        <v>88.93</v>
      </c>
      <c r="L19" s="4">
        <f t="shared" si="15"/>
        <v>26.679000000000002</v>
      </c>
      <c r="M19" s="4">
        <f t="shared" si="16"/>
        <v>265.78884299999999</v>
      </c>
      <c r="N19" s="4" t="s">
        <v>14</v>
      </c>
      <c r="O19" s="8">
        <v>2</v>
      </c>
    </row>
    <row r="20" spans="2:15" x14ac:dyDescent="0.2">
      <c r="B20" s="2">
        <v>4</v>
      </c>
      <c r="C20" s="4" t="s">
        <v>41</v>
      </c>
      <c r="D20" s="4" t="s">
        <v>42</v>
      </c>
      <c r="E20" s="7" t="s">
        <v>13</v>
      </c>
      <c r="F20" s="7" t="s">
        <v>19</v>
      </c>
      <c r="G20" s="4">
        <v>2</v>
      </c>
      <c r="H20" s="4">
        <v>327.13202000000001</v>
      </c>
      <c r="I20" s="4">
        <f t="shared" si="14"/>
        <v>228.992414</v>
      </c>
      <c r="J20" s="5">
        <v>3.28</v>
      </c>
      <c r="K20" s="4">
        <v>85.6</v>
      </c>
      <c r="L20" s="4">
        <f t="shared" si="15"/>
        <v>25.679999999999996</v>
      </c>
      <c r="M20" s="4">
        <f t="shared" si="16"/>
        <v>254.672414</v>
      </c>
      <c r="N20" s="4" t="s">
        <v>15</v>
      </c>
      <c r="O20" s="8">
        <v>2</v>
      </c>
    </row>
    <row r="21" spans="2:15" x14ac:dyDescent="0.2">
      <c r="B21" s="2">
        <v>5</v>
      </c>
      <c r="C21" s="4" t="s">
        <v>35</v>
      </c>
      <c r="D21" s="4" t="s">
        <v>36</v>
      </c>
      <c r="E21" s="7" t="s">
        <v>13</v>
      </c>
      <c r="F21" s="7" t="s">
        <v>19</v>
      </c>
      <c r="G21" s="4">
        <v>2</v>
      </c>
      <c r="H21" s="4">
        <v>322.07733000000002</v>
      </c>
      <c r="I21" s="4">
        <f t="shared" si="14"/>
        <v>225.45413099999999</v>
      </c>
      <c r="J21" s="5">
        <v>3.84</v>
      </c>
      <c r="K21" s="4">
        <v>96.8</v>
      </c>
      <c r="L21" s="4">
        <f t="shared" si="15"/>
        <v>29.04</v>
      </c>
      <c r="M21" s="4">
        <f t="shared" si="16"/>
        <v>254.49413099999998</v>
      </c>
      <c r="N21" s="4" t="s">
        <v>16</v>
      </c>
      <c r="O21" s="4">
        <v>2</v>
      </c>
    </row>
    <row r="22" spans="2:15" x14ac:dyDescent="0.2">
      <c r="B22" s="2">
        <v>6</v>
      </c>
      <c r="C22" s="4" t="s">
        <v>53</v>
      </c>
      <c r="D22" s="4" t="s">
        <v>54</v>
      </c>
      <c r="E22" s="7" t="s">
        <v>13</v>
      </c>
      <c r="F22" s="7" t="s">
        <v>19</v>
      </c>
      <c r="G22" s="4">
        <v>2</v>
      </c>
      <c r="H22" s="4">
        <v>278.17176000000001</v>
      </c>
      <c r="I22" s="4">
        <f>(H22*0.7)</f>
        <v>194.72023199999998</v>
      </c>
      <c r="J22" s="5">
        <v>3.36</v>
      </c>
      <c r="K22" s="4">
        <v>87.2</v>
      </c>
      <c r="L22" s="4">
        <f>(K22*0.3)</f>
        <v>26.16</v>
      </c>
      <c r="M22" s="4">
        <f>(I22+L22)</f>
        <v>220.88023199999998</v>
      </c>
      <c r="N22" s="4" t="s">
        <v>17</v>
      </c>
      <c r="O22" s="4">
        <v>2</v>
      </c>
    </row>
    <row r="23" spans="2:15" ht="156" x14ac:dyDescent="0.2">
      <c r="B23" s="2">
        <v>7</v>
      </c>
      <c r="C23" s="4" t="s">
        <v>33</v>
      </c>
      <c r="D23" s="4" t="s">
        <v>34</v>
      </c>
      <c r="E23" s="7" t="s">
        <v>13</v>
      </c>
      <c r="F23" s="7" t="s">
        <v>19</v>
      </c>
      <c r="G23" s="4">
        <v>2</v>
      </c>
      <c r="H23" s="4">
        <v>320.36124000000001</v>
      </c>
      <c r="I23" s="4">
        <f t="shared" si="14"/>
        <v>224.25286799999998</v>
      </c>
      <c r="J23" s="5">
        <v>2.84</v>
      </c>
      <c r="K23" s="4">
        <v>76.8</v>
      </c>
      <c r="L23" s="4">
        <f t="shared" si="15"/>
        <v>23.04</v>
      </c>
      <c r="M23" s="4">
        <f t="shared" si="16"/>
        <v>247.29286799999997</v>
      </c>
      <c r="O23" s="7" t="s">
        <v>20</v>
      </c>
    </row>
    <row r="24" spans="2:15" ht="156" x14ac:dyDescent="0.2">
      <c r="B24" s="2">
        <v>8</v>
      </c>
      <c r="C24" s="4" t="s">
        <v>45</v>
      </c>
      <c r="D24" s="4" t="s">
        <v>46</v>
      </c>
      <c r="E24" s="7" t="s">
        <v>13</v>
      </c>
      <c r="F24" s="7" t="s">
        <v>19</v>
      </c>
      <c r="G24" s="4">
        <v>2</v>
      </c>
      <c r="H24" s="4">
        <v>285.35525999999999</v>
      </c>
      <c r="I24" s="4">
        <f>(H24*0.7)</f>
        <v>199.74868199999997</v>
      </c>
      <c r="J24" s="5">
        <v>2.63</v>
      </c>
      <c r="K24" s="4">
        <v>72.599999999999994</v>
      </c>
      <c r="L24" s="4">
        <f>(K24*0.3)</f>
        <v>21.779999999999998</v>
      </c>
      <c r="M24" s="4">
        <f>(I24+L24)</f>
        <v>221.52868199999998</v>
      </c>
      <c r="N24" s="4"/>
      <c r="O24" s="7" t="s">
        <v>20</v>
      </c>
    </row>
    <row r="25" spans="2:15" ht="156" x14ac:dyDescent="0.2">
      <c r="B25" s="2">
        <v>9</v>
      </c>
      <c r="C25" s="4" t="s">
        <v>37</v>
      </c>
      <c r="D25" s="4" t="s">
        <v>38</v>
      </c>
      <c r="E25" s="7" t="s">
        <v>13</v>
      </c>
      <c r="F25" s="7" t="s">
        <v>19</v>
      </c>
      <c r="G25" s="4">
        <v>2</v>
      </c>
      <c r="H25" s="4">
        <v>294.13065999999998</v>
      </c>
      <c r="I25" s="4">
        <f>(H25*0.7)</f>
        <v>205.89146199999996</v>
      </c>
      <c r="J25" s="5">
        <v>1.3</v>
      </c>
      <c r="K25" s="4">
        <v>53</v>
      </c>
      <c r="L25" s="4">
        <f>(K25*0.3)</f>
        <v>15.899999999999999</v>
      </c>
      <c r="M25" s="4">
        <f>(I25+L25)</f>
        <v>221.79146199999997</v>
      </c>
      <c r="N25" s="4"/>
      <c r="O25" s="7" t="s">
        <v>57</v>
      </c>
    </row>
    <row r="26" spans="2:15" ht="156" x14ac:dyDescent="0.2">
      <c r="B26" s="2">
        <v>10</v>
      </c>
      <c r="C26" s="4" t="s">
        <v>43</v>
      </c>
      <c r="D26" s="4" t="s">
        <v>44</v>
      </c>
      <c r="E26" s="7" t="s">
        <v>13</v>
      </c>
      <c r="F26" s="7" t="s">
        <v>19</v>
      </c>
      <c r="G26" s="4">
        <v>2</v>
      </c>
      <c r="H26" s="4">
        <v>358.06617999999997</v>
      </c>
      <c r="I26" s="4">
        <f>(H26*0.7)</f>
        <v>250.64632599999996</v>
      </c>
      <c r="J26" s="5">
        <v>3.19</v>
      </c>
      <c r="K26" s="4">
        <v>83.8</v>
      </c>
      <c r="L26" s="4">
        <f>(K26*0.3)</f>
        <v>25.139999999999997</v>
      </c>
      <c r="M26" s="4">
        <f>(I26+L26)</f>
        <v>275.78632599999997</v>
      </c>
      <c r="O26" s="7" t="s">
        <v>20</v>
      </c>
    </row>
    <row r="27" spans="2:15" ht="156" x14ac:dyDescent="0.2">
      <c r="B27" s="2">
        <v>11</v>
      </c>
      <c r="C27" s="4" t="s">
        <v>51</v>
      </c>
      <c r="D27" s="4" t="s">
        <v>52</v>
      </c>
      <c r="E27" s="7" t="s">
        <v>13</v>
      </c>
      <c r="F27" s="7" t="s">
        <v>19</v>
      </c>
      <c r="G27" s="4">
        <v>2</v>
      </c>
      <c r="H27" s="4">
        <v>359.54601000000002</v>
      </c>
      <c r="I27" s="4">
        <f>(H27*0.7)</f>
        <v>251.68220700000001</v>
      </c>
      <c r="J27" s="5">
        <v>3.43</v>
      </c>
      <c r="K27" s="4">
        <v>88.6</v>
      </c>
      <c r="L27" s="4">
        <f>(K27*0.3)</f>
        <v>26.58</v>
      </c>
      <c r="M27" s="4">
        <f>(I27+L27)</f>
        <v>278.26220699999999</v>
      </c>
      <c r="N27" s="7"/>
      <c r="O27" s="7" t="s">
        <v>20</v>
      </c>
    </row>
    <row r="28" spans="2:15" ht="156" x14ac:dyDescent="0.2">
      <c r="B28" s="2">
        <v>12</v>
      </c>
      <c r="C28" s="8" t="s">
        <v>55</v>
      </c>
      <c r="D28" s="8" t="s">
        <v>56</v>
      </c>
      <c r="E28" s="7" t="s">
        <v>13</v>
      </c>
      <c r="F28" s="7" t="s">
        <v>19</v>
      </c>
      <c r="G28" s="4">
        <v>2</v>
      </c>
      <c r="H28" s="13">
        <v>357.40113000000002</v>
      </c>
      <c r="I28" s="4">
        <f>(H28*0.7)</f>
        <v>250.180791</v>
      </c>
      <c r="J28" s="5">
        <v>3.07</v>
      </c>
      <c r="K28" s="4">
        <v>81.400000000000006</v>
      </c>
      <c r="L28" s="4">
        <f>(K28*0.3)</f>
        <v>24.42</v>
      </c>
      <c r="M28" s="4">
        <f>(I28+L28)</f>
        <v>274.60079100000002</v>
      </c>
      <c r="N28" s="4"/>
      <c r="O28" s="7" t="s">
        <v>20</v>
      </c>
    </row>
    <row r="29" spans="2:15" x14ac:dyDescent="0.2">
      <c r="H29" s="1"/>
      <c r="I29" s="1"/>
      <c r="J29" s="1"/>
      <c r="K29" s="1"/>
      <c r="L29" s="1"/>
      <c r="M29" s="1"/>
    </row>
    <row r="30" spans="2:15" x14ac:dyDescent="0.2">
      <c r="H30" s="1"/>
      <c r="I30" s="1"/>
      <c r="J30" s="1"/>
      <c r="K30" s="1"/>
      <c r="L30" s="1"/>
      <c r="M30" s="1"/>
    </row>
    <row r="31" spans="2:15" x14ac:dyDescent="0.2">
      <c r="H31" s="1"/>
      <c r="I31" s="1"/>
      <c r="J31" s="1"/>
      <c r="K31" s="1"/>
      <c r="L31" s="1"/>
      <c r="M31" s="1"/>
    </row>
  </sheetData>
  <mergeCells count="2">
    <mergeCell ref="B2:O2"/>
    <mergeCell ref="B15:O1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2023-08-25T12:12:01Z</dcterms:modified>
</cp:coreProperties>
</file>